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/>
  <mc:AlternateContent xmlns:mc="http://schemas.openxmlformats.org/markup-compatibility/2006">
    <mc:Choice Requires="x15">
      <x15ac:absPath xmlns:x15ac="http://schemas.microsoft.com/office/spreadsheetml/2010/11/ac" url="C:\Users\staff\Documents\"/>
    </mc:Choice>
  </mc:AlternateContent>
  <xr:revisionPtr revIDLastSave="0" documentId="13_ncr:1_{57FBF55F-98F2-494A-8AC9-6452540405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sk Appetite Summary" sheetId="1" r:id="rId1"/>
    <sheet name="Risk Appetite Summary (3)" sheetId="5" state="hidden" r:id="rId2"/>
    <sheet name="Risk Appetite Summary (2)" sheetId="4" state="hidden" r:id="rId3"/>
    <sheet name="Risk Review (2)" sheetId="3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<sst xmlns="http://schemas.openxmlformats.org/spreadsheetml/2006/main" count="278" uniqueCount="148">
  <si>
    <t>Due Diligence risk assessment - review</t>
  </si>
  <si>
    <t>RCP number</t>
  </si>
  <si>
    <t>Value of funds being allocated (£)</t>
  </si>
  <si>
    <t xml:space="preserve">£25,000 - £50,000 </t>
  </si>
  <si>
    <t xml:space="preserve">£50,000 - £99,999 
</t>
  </si>
  <si>
    <t xml:space="preserve">£100,000 – £149,999
</t>
  </si>
  <si>
    <t xml:space="preserve">&gt;£150,000 
</t>
  </si>
  <si>
    <t>PI</t>
  </si>
  <si>
    <t>Department</t>
  </si>
  <si>
    <t>Partner organisation name</t>
  </si>
  <si>
    <t>Risk issue</t>
  </si>
  <si>
    <t>Where to obtain information</t>
  </si>
  <si>
    <t>Risk level Overall Score</t>
  </si>
  <si>
    <t xml:space="preserve">Low
(scores 1) </t>
  </si>
  <si>
    <t>Low - Medium 
(scores 2)</t>
  </si>
  <si>
    <t>Medium- High 
(scores 3)</t>
  </si>
  <si>
    <t>High 
(scores 4)</t>
  </si>
  <si>
    <t>Partner's legal status</t>
  </si>
  <si>
    <t xml:space="preserve">DD Questionnaire </t>
  </si>
  <si>
    <t xml:space="preserve">UK public sector/HEI, FE college, large renowned charity or govt body </t>
  </si>
  <si>
    <t>UK private sector/EU government/small UK based charity. If have audited
financial accounts then scores 2.  If no audited financial accounts then scores 3</t>
  </si>
  <si>
    <t>Non-UK/EU public or private sector independent body.
If have audited
financial accounts then scores 3.  If no audited financial accounts then scores 4</t>
  </si>
  <si>
    <t>Non-UK/EU public or private sector managed by another body.</t>
  </si>
  <si>
    <t xml:space="preserve">Nexis diligence check
</t>
  </si>
  <si>
    <t>Nexis Diligence</t>
  </si>
  <si>
    <t>No Concerns found on Nexis dashboard</t>
  </si>
  <si>
    <t>Minor concerns found on Nexis dashboard (e.g. small amount of negative news items which does not impact the award and project)</t>
  </si>
  <si>
    <t>A small number of minor concerns found on Nexis dashboard (e.g. negative news items and credit reports, and may impact the award and project)</t>
  </si>
  <si>
    <t>A number of major concerns found on Nexis dashboard (e.g. negative news items, poor credit reports, and staff on sanctions watchlist).  This can impact the award and project</t>
  </si>
  <si>
    <t>Partner location
Country Risk Category:
Corruption Index Transparency International Score:
Rank .../198, score .../100, 
(average is 43/100)</t>
  </si>
  <si>
    <t xml:space="preserve">Web Search </t>
  </si>
  <si>
    <t>within UK/EU</t>
  </si>
  <si>
    <t xml:space="preserve">Country not on any Home Office danger list or low-medium risk on the corruptions perception index (&gt;60/100)
https://www.transparency.org/en/cpi/2020/index/index </t>
  </si>
  <si>
    <t xml:space="preserve">Country medium-high risk on corruptions perception index (25-60/100) index or on home office danger list.
https://www.transparency.org/en/cpi/2020/index/index </t>
  </si>
  <si>
    <t xml:space="preserve">Country at high risk according to UK government Corruption perceptions index (&lt;25/100).
https://www.transparency.org/en/cpi/2020/index/index </t>
  </si>
  <si>
    <t>Policies covered/provided</t>
  </si>
  <si>
    <t>All and ok</t>
  </si>
  <si>
    <t>Most of the policies in place and okay (may require updating)</t>
  </si>
  <si>
    <t>Most of the policies in place but concerns regarding those not covered ( e.g. no ethics, data management,  insurance etc.)</t>
  </si>
  <si>
    <t>No policies obtained</t>
  </si>
  <si>
    <t>`</t>
  </si>
  <si>
    <t xml:space="preserve">Issues relating to Misconduct, Fraud, Legal Proceedings, Claims/Disputes, Conflicts of Interest  </t>
  </si>
  <si>
    <t>No Issues found</t>
  </si>
  <si>
    <t>Yes - more than 3 months ago and issues now resolved</t>
  </si>
  <si>
    <t>Yes - more than 3 months ago and issues partially resolved</t>
  </si>
  <si>
    <t>Yes, in the last 3 months and all issues still ongoing</t>
  </si>
  <si>
    <t>Sub-contracting arrangements</t>
  </si>
  <si>
    <t xml:space="preserve">No sub-contracting to organisations (or to UK HEI's)  </t>
  </si>
  <si>
    <t xml:space="preserve">Sub-contracting organisations based in countries with low-medium risk on corruption index (&gt;60/100) </t>
  </si>
  <si>
    <t xml:space="preserve">Sub-contracting organisations based in countries with medium-high risk on corruption index (25-60/100) </t>
  </si>
  <si>
    <t xml:space="preserve">Sub-contracting organisations based in countries with high score on corruption index (&lt;25/100) or unknown </t>
  </si>
  <si>
    <t>Does the partner(s) have insurance in place (Public Liability and Professional Indemnity)</t>
  </si>
  <si>
    <t>Yes or N/A</t>
  </si>
  <si>
    <t>No but will include costs in application upon partner agreement</t>
  </si>
  <si>
    <t>Not possible to get in the country</t>
  </si>
  <si>
    <t>No and partner will not proceed to pay for cover.  Escalate as risk in DD report</t>
  </si>
  <si>
    <t>TOTAL SCORE</t>
  </si>
  <si>
    <t>Risk score/approach</t>
  </si>
  <si>
    <t xml:space="preserve">Risk score of under 14 </t>
  </si>
  <si>
    <t xml:space="preserve">Proceed as normal.  Review partner every 3 years  
</t>
  </si>
  <si>
    <t>Risk review completed by</t>
  </si>
  <si>
    <t xml:space="preserve">Risk score of 14-21 </t>
  </si>
  <si>
    <t>Risk mitigation contractual clauses required</t>
  </si>
  <si>
    <t>Date</t>
  </si>
  <si>
    <t>Risk score of over 21</t>
  </si>
  <si>
    <t>Escalation or recommendation not to proceed</t>
  </si>
  <si>
    <t>Category</t>
  </si>
  <si>
    <t>Where to obtian information</t>
  </si>
  <si>
    <t>Risk level</t>
  </si>
  <si>
    <t>Risk level
Score 1</t>
  </si>
  <si>
    <t>Risk level
Score 2</t>
  </si>
  <si>
    <t>Risk level
Score 3</t>
  </si>
  <si>
    <t>Risk level
Score 4</t>
  </si>
  <si>
    <r>
      <t xml:space="preserve">Partner location
Nexis Diligence Check
(Country Risk Category):
</t>
    </r>
    <r>
      <rPr>
        <b/>
        <sz val="11"/>
        <color rgb="FFFF0000"/>
        <rFont val="Calibri"/>
        <family val="2"/>
        <scheme val="minor"/>
      </rPr>
      <t>High</t>
    </r>
    <r>
      <rPr>
        <sz val="11"/>
        <color theme="1"/>
        <rFont val="Calibri"/>
        <family val="2"/>
        <scheme val="minor"/>
      </rPr>
      <t xml:space="preserve"> - Declining Outlook
Transparency International Score:
Rank .../198, score .../100, 
(average is 43/100)</t>
    </r>
  </si>
  <si>
    <t>Application/web
Nexis Diligence</t>
  </si>
  <si>
    <t>country not on any Home Office danger list or low risk on the corruptions perception index ( over 60/100)
https://www.transparency.org/cpi2018</t>
  </si>
  <si>
    <t>country medium risk on corruptions perception index (25-60/100) index or on home office danger list.
https://www.transparency.org/cpi2018</t>
  </si>
  <si>
    <t>Country at high risk according to UK government/Nexis Diligence/Corruptions perceptions index (lower than 25/100).
https://www.transparency.org/cpi2018</t>
  </si>
  <si>
    <t>DD Q'naire</t>
  </si>
  <si>
    <t>UK public sector/HEI, FE college, large reknowned charity or govt body</t>
  </si>
  <si>
    <t>UK private sector/EU government/small UK based charity</t>
  </si>
  <si>
    <t>non-UK/EU public or private sector independent body</t>
  </si>
  <si>
    <t>non-UK/EU public or private sector managed by another body</t>
  </si>
  <si>
    <t>Funding payment arrangement</t>
  </si>
  <si>
    <t>in arrears as normal</t>
  </si>
  <si>
    <t>n/a</t>
  </si>
  <si>
    <t>mainly in arrears with some in advance</t>
  </si>
  <si>
    <t>mainly in advance</t>
  </si>
  <si>
    <t>Accounts review</t>
  </si>
  <si>
    <t>in good order</t>
  </si>
  <si>
    <t>in good order but small organisation</t>
  </si>
  <si>
    <t>SME with minimal resources</t>
  </si>
  <si>
    <t>non-SME with minimal resources</t>
  </si>
  <si>
    <t>most but seems ok</t>
  </si>
  <si>
    <t>most but concerns regarding those not covered ( e.g. no ethics, insurance etc.)</t>
  </si>
  <si>
    <t>none obtained</t>
  </si>
  <si>
    <t>Do they have insurance in place</t>
  </si>
  <si>
    <t>yes</t>
  </si>
  <si>
    <t>no but will include costs in application</t>
  </si>
  <si>
    <t>not possible to get</t>
  </si>
  <si>
    <t>Can you find any media reports suggesting project might be at risk? Reasonable searching on web</t>
  </si>
  <si>
    <t>Research on web</t>
  </si>
  <si>
    <t>none found</t>
  </si>
  <si>
    <t>some found but minimal risk to project</t>
  </si>
  <si>
    <t>issues found but not sure project at risk</t>
  </si>
  <si>
    <t>lots found project at risk</t>
  </si>
  <si>
    <t>Risk score of under 14 (no 4s)</t>
  </si>
  <si>
    <t>OK review every  3 years 
Add to Approved Partner list (Section B)</t>
  </si>
  <si>
    <t>Risk score of 14-21 (no 4s)</t>
  </si>
  <si>
    <t>refer - risk mitigation contractual clauses required</t>
  </si>
  <si>
    <t>date</t>
  </si>
  <si>
    <t>Any with a 4/over 21</t>
  </si>
  <si>
    <t>Escalation or recommendation not to progress</t>
  </si>
  <si>
    <t xml:space="preserve">Low (scores 1) </t>
  </si>
  <si>
    <t>Low - Medium (scores 2)</t>
  </si>
  <si>
    <t>Medium- High (scores 3)</t>
  </si>
  <si>
    <t>High (scores 4)</t>
  </si>
  <si>
    <t xml:space="preserve">Grant Value </t>
  </si>
  <si>
    <t>RCP Record</t>
  </si>
  <si>
    <t>£25,000 - £50,000</t>
  </si>
  <si>
    <t>£50,000 - £99,999</t>
  </si>
  <si>
    <t>£100,000 – £149,999</t>
  </si>
  <si>
    <t>£150,000 and over</t>
  </si>
  <si>
    <t>Partner location
Country Risk Category:
Corrunption Index Transparency International Score:
Rank .../198, score .../100, 
(average is 43/100)</t>
  </si>
  <si>
    <t xml:space="preserve">Country not on any Home Office danger list or low risk on the corruptions perception index (over 60/100)
https://www.transparency.org/en/cpi/2020/index/index </t>
  </si>
  <si>
    <t xml:space="preserve">Country medium risk on corruptions perception index (25-60/100) index or on home office danger list.
https://www.transparency.org/en/cpi/2020/index/index </t>
  </si>
  <si>
    <t xml:space="preserve">Country at high risk according to UK government Corruption perceptions index (lower than 25/100).
https://www.transparency.org/en/cpi/2020/index/index </t>
  </si>
  <si>
    <t xml:space="preserve">Nexis Diligence Check
</t>
  </si>
  <si>
    <t>Minor concerns found on Nexis dashboard (e.g. small amount of negative news items which does not impact the award and peroject)</t>
  </si>
  <si>
    <t>A small number of minor concerns found on Nexis dashboard (e.g. negative news items and credit reports, and may impact the award and peroject)</t>
  </si>
  <si>
    <t>A number of major concerns found on Nexis dashboard (e.g. negative news items, poor credit reports, and issues around people on sanctions watchlist).  This can impact the award and project</t>
  </si>
  <si>
    <t xml:space="preserve">UK public sector/HEI, FE college, large reknowned charity or govt body </t>
  </si>
  <si>
    <t>Yes</t>
  </si>
  <si>
    <t>No but will include costs in application</t>
  </si>
  <si>
    <t>N/A</t>
  </si>
  <si>
    <t>Not possible to get</t>
  </si>
  <si>
    <t xml:space="preserve">Issues found relating to Misconduct, Fraud, Legal Proceedings, Claims/Disputes, Conflicts of Interest  </t>
  </si>
  <si>
    <t>Most but seems ok</t>
  </si>
  <si>
    <t>Most but concerns regarding those not covered ( e.g. no ethics, insurance etc.)</t>
  </si>
  <si>
    <t>None obtained</t>
  </si>
  <si>
    <t xml:space="preserve">£25,000 - £50,000 Low (scores 1) </t>
  </si>
  <si>
    <t>£50,000 - £99,999 
Low - Medium (scores 2)</t>
  </si>
  <si>
    <t>£100,000 – £149,999
Medium- High (scores 3)</t>
  </si>
  <si>
    <t>£150,000 and over 
High (scores 4)</t>
  </si>
  <si>
    <t>b</t>
  </si>
  <si>
    <t>/</t>
  </si>
  <si>
    <t xml:space="preserve"> 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</si>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</sst>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2" xfId="0" applyBorder="1"/>
    <xf numFmtId="0" fontId="0" fillId="0" borderId="0" xfId="0" applyAlignment="1">
      <alignment vertical="top"/>
    </xf>
    <xf numFmtId="0" fontId="0" fillId="0" borderId="3" xfId="0" applyBorder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/>
    <xf numFmtId="0" fontId="0" fillId="0" borderId="4" xfId="0" applyFill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/>
    <xf numFmtId="0" fontId="0" fillId="0" borderId="10" xfId="0" applyBorder="1" applyAlignment="1">
      <alignment vertical="top"/>
    </xf>
    <xf numFmtId="0" fontId="0" fillId="0" borderId="11" xfId="0" applyBorder="1"/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vertical="top"/>
    </xf>
    <xf numFmtId="3" fontId="0" fillId="0" borderId="2" xfId="0" applyNumberFormat="1" applyBorder="1"/>
    <xf numFmtId="0" fontId="0" fillId="0" borderId="1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3" borderId="9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vertical="top" wrapText="1"/>
    </xf>
    <xf numFmtId="0" fontId="0" fillId="4" borderId="15" xfId="0" applyFont="1" applyFill="1" applyBorder="1" applyAlignment="1">
      <alignment horizontal="center" vertical="top" wrapText="1"/>
    </xf>
    <xf numFmtId="0" fontId="0" fillId="4" borderId="27" xfId="0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al" xfId="0" builtinId="0"/>
  </cellStyles>
  <dxfs count="2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topLeftCell="A12" zoomScale="90" zoomScaleNormal="90" workbookViewId="0">
      <selection activeCell="G18" sqref="G18"/>
    </sheetView>
  </sheetViews>
  <sheetFormatPr defaultColWidth="8.85546875" defaultRowHeight="14.45"/>
  <cols>
    <col min="1" max="1" width="42.140625" style="78" customWidth="1"/>
    <col min="2" max="2" width="16.28515625" style="78" customWidth="1"/>
    <col min="3" max="3" width="18.28515625" style="78" customWidth="1"/>
    <col min="4" max="4" width="25.42578125" style="78" customWidth="1"/>
    <col min="5" max="7" width="32.5703125" style="78" customWidth="1"/>
    <col min="8" max="8" width="38.5703125" style="78" customWidth="1"/>
    <col min="9" max="16384" width="8.85546875" style="78"/>
  </cols>
  <sheetData>
    <row r="1" spans="1:10" ht="30.6" customHeight="1" thickBot="1">
      <c r="A1" s="73" t="s">
        <v>0</v>
      </c>
      <c r="B1" s="72"/>
      <c r="C1" s="72"/>
      <c r="D1" s="72"/>
      <c r="E1" s="72"/>
      <c r="F1" s="72"/>
      <c r="G1" s="72"/>
    </row>
    <row r="2" spans="1:10" ht="16.5" customHeight="1" thickBot="1">
      <c r="A2" s="72" t="s">
        <v>1</v>
      </c>
      <c r="B2" s="74"/>
      <c r="C2" s="72"/>
      <c r="D2" s="72"/>
      <c r="E2" s="72"/>
      <c r="F2" s="72"/>
      <c r="G2" s="72"/>
    </row>
    <row r="3" spans="1:10" s="83" customFormat="1" ht="15.6" customHeight="1" thickBot="1">
      <c r="A3" s="45" t="s">
        <v>2</v>
      </c>
      <c r="B3" s="87"/>
      <c r="C3" s="68" t="s">
        <v>3</v>
      </c>
      <c r="D3" s="69" t="s">
        <v>4</v>
      </c>
      <c r="E3" s="70" t="s">
        <v>5</v>
      </c>
      <c r="F3" s="71" t="s">
        <v>6</v>
      </c>
      <c r="G3" s="45"/>
    </row>
    <row r="4" spans="1:10" ht="16.5" customHeight="1" thickBot="1">
      <c r="A4" s="72" t="s">
        <v>7</v>
      </c>
      <c r="B4" s="74"/>
      <c r="C4" s="72"/>
      <c r="D4" s="72"/>
      <c r="E4" s="72"/>
      <c r="F4" s="72"/>
      <c r="G4" s="72"/>
    </row>
    <row r="5" spans="1:10" ht="16.5" customHeight="1" thickBot="1">
      <c r="A5" s="72" t="s">
        <v>8</v>
      </c>
      <c r="B5" s="74"/>
      <c r="C5" s="72"/>
      <c r="D5" s="72"/>
      <c r="E5" s="72"/>
      <c r="F5" s="72"/>
      <c r="G5" s="72"/>
    </row>
    <row r="6" spans="1:10" ht="16.5" customHeight="1" thickBot="1">
      <c r="A6" s="72" t="s">
        <v>9</v>
      </c>
      <c r="B6" s="75"/>
      <c r="C6" s="72"/>
      <c r="D6" s="72"/>
      <c r="E6" s="72"/>
      <c r="F6" s="72"/>
      <c r="G6" s="72"/>
    </row>
    <row r="7" spans="1:10" ht="29.45" thickBot="1">
      <c r="A7" s="42" t="s">
        <v>10</v>
      </c>
      <c r="B7" s="37" t="s">
        <v>11</v>
      </c>
      <c r="C7" s="43" t="s">
        <v>12</v>
      </c>
      <c r="D7" s="38" t="s">
        <v>13</v>
      </c>
      <c r="E7" s="39" t="s">
        <v>14</v>
      </c>
      <c r="F7" s="40" t="s">
        <v>15</v>
      </c>
      <c r="G7" s="41" t="s">
        <v>16</v>
      </c>
    </row>
    <row r="8" spans="1:10" ht="94.9" customHeight="1">
      <c r="A8" s="76" t="s">
        <v>17</v>
      </c>
      <c r="B8" s="77" t="s">
        <v>18</v>
      </c>
      <c r="C8" s="79"/>
      <c r="D8" s="59" t="s">
        <v>19</v>
      </c>
      <c r="E8" s="59" t="s">
        <v>20</v>
      </c>
      <c r="F8" s="59" t="s">
        <v>21</v>
      </c>
      <c r="G8" s="60" t="s">
        <v>22</v>
      </c>
    </row>
    <row r="9" spans="1:10" ht="96" customHeight="1">
      <c r="A9" s="53" t="s">
        <v>23</v>
      </c>
      <c r="B9" s="54" t="s">
        <v>24</v>
      </c>
      <c r="C9" s="79"/>
      <c r="D9" s="55" t="s">
        <v>25</v>
      </c>
      <c r="E9" s="55" t="s">
        <v>26</v>
      </c>
      <c r="F9" s="55" t="s">
        <v>27</v>
      </c>
      <c r="G9" s="60" t="s">
        <v>28</v>
      </c>
    </row>
    <row r="10" spans="1:10" ht="96" customHeight="1">
      <c r="A10" s="53" t="s">
        <v>29</v>
      </c>
      <c r="B10" s="54" t="s">
        <v>30</v>
      </c>
      <c r="C10" s="79"/>
      <c r="D10" s="55" t="s">
        <v>31</v>
      </c>
      <c r="E10" s="55" t="s">
        <v>32</v>
      </c>
      <c r="F10" s="55" t="s">
        <v>33</v>
      </c>
      <c r="G10" s="56" t="s">
        <v>34</v>
      </c>
    </row>
    <row r="11" spans="1:10" ht="64.150000000000006" customHeight="1">
      <c r="A11" s="61" t="s">
        <v>35</v>
      </c>
      <c r="B11" s="58" t="s">
        <v>18</v>
      </c>
      <c r="C11" s="81"/>
      <c r="D11" s="59" t="s">
        <v>36</v>
      </c>
      <c r="E11" s="59" t="s">
        <v>37</v>
      </c>
      <c r="F11" s="59" t="s">
        <v>38</v>
      </c>
      <c r="G11" s="60" t="s">
        <v>39</v>
      </c>
      <c r="I11" s="72" t="s">
        <v>40</v>
      </c>
      <c r="J11" s="72"/>
    </row>
    <row r="12" spans="1:10" ht="48.6" customHeight="1">
      <c r="A12" s="57" t="s">
        <v>41</v>
      </c>
      <c r="B12" s="58" t="s">
        <v>18</v>
      </c>
      <c r="C12" s="80"/>
      <c r="D12" s="59" t="s">
        <v>42</v>
      </c>
      <c r="E12" s="59" t="s">
        <v>43</v>
      </c>
      <c r="F12" s="59" t="s">
        <v>44</v>
      </c>
      <c r="G12" s="60" t="s">
        <v>45</v>
      </c>
      <c r="H12" s="72"/>
    </row>
    <row r="13" spans="1:10" ht="63" customHeight="1">
      <c r="A13" s="57" t="s">
        <v>46</v>
      </c>
      <c r="B13" s="58" t="s">
        <v>18</v>
      </c>
      <c r="C13" s="79"/>
      <c r="D13" s="59" t="s">
        <v>47</v>
      </c>
      <c r="E13" s="59" t="s">
        <v>48</v>
      </c>
      <c r="F13" s="59" t="s">
        <v>49</v>
      </c>
      <c r="G13" s="60" t="s">
        <v>50</v>
      </c>
    </row>
    <row r="14" spans="1:10" ht="46.9" customHeight="1">
      <c r="A14" s="91" t="s">
        <v>51</v>
      </c>
      <c r="B14" s="92" t="s">
        <v>18</v>
      </c>
      <c r="C14" s="93"/>
      <c r="D14" s="94" t="s">
        <v>52</v>
      </c>
      <c r="E14" s="94" t="s">
        <v>53</v>
      </c>
      <c r="F14" s="94" t="s">
        <v>54</v>
      </c>
      <c r="G14" s="95" t="s">
        <v>55</v>
      </c>
    </row>
    <row r="15" spans="1:10" ht="15" thickBot="1">
      <c r="A15" s="88" t="s">
        <v>56</v>
      </c>
      <c r="B15" s="89"/>
      <c r="C15" s="90">
        <f>SUM(C8:C14)</f>
        <v>0</v>
      </c>
    </row>
    <row r="16" spans="1:10" ht="6" customHeight="1"/>
    <row r="17" spans="1:6" ht="15" thickBot="1">
      <c r="A17" s="78" t="s">
        <v>57</v>
      </c>
    </row>
    <row r="18" spans="1:6" ht="55.9" customHeight="1" thickBot="1">
      <c r="A18" s="78" t="s">
        <v>58</v>
      </c>
      <c r="C18" s="84" t="s">
        <v>59</v>
      </c>
      <c r="E18" s="78" t="s">
        <v>60</v>
      </c>
      <c r="F18" s="82"/>
    </row>
    <row r="19" spans="1:6" ht="55.9" customHeight="1" thickBot="1">
      <c r="A19" s="78" t="s">
        <v>61</v>
      </c>
      <c r="C19" s="85" t="s">
        <v>62</v>
      </c>
      <c r="E19" s="78" t="s">
        <v>63</v>
      </c>
      <c r="F19" s="82"/>
    </row>
    <row r="20" spans="1:6" ht="55.9" customHeight="1">
      <c r="A20" s="78" t="s">
        <v>64</v>
      </c>
      <c r="C20" s="86" t="s">
        <v>65</v>
      </c>
    </row>
  </sheetData>
  <conditionalFormatting sqref="C15">
    <cfRule type="cellIs" dxfId="20" priority="4" operator="greaterThan">
      <formula>21</formula>
    </cfRule>
    <cfRule type="cellIs" dxfId="19" priority="5" operator="between">
      <formula>14</formula>
      <formula>21</formula>
    </cfRule>
    <cfRule type="cellIs" dxfId="18" priority="7" operator="between">
      <formula>1</formula>
      <formula>13</formula>
    </cfRule>
  </conditionalFormatting>
  <conditionalFormatting sqref="B3">
    <cfRule type="cellIs" dxfId="17" priority="1" operator="greaterThanOrEqual">
      <formula>$F$3</formula>
    </cfRule>
    <cfRule type="cellIs" dxfId="16" priority="2" operator="between">
      <formula>14</formula>
      <formula>21</formula>
    </cfRule>
    <cfRule type="cellIs" dxfId="15" priority="3" operator="between">
      <formula>1</formula>
      <formula>13</formula>
    </cfRule>
  </conditionalFormatting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0514-4F11-4440-9D85-CEF3542A39E8}">
  <sheetPr>
    <pageSetUpPr fitToPage="1"/>
  </sheetPr>
  <dimension ref="A1:J20"/>
  <sheetViews>
    <sheetView zoomScale="90" zoomScaleNormal="90" workbookViewId="0">
      <selection activeCell="D12" sqref="D12:G12"/>
    </sheetView>
  </sheetViews>
  <sheetFormatPr defaultRowHeight="14.45"/>
  <cols>
    <col min="1" max="1" width="35.7109375" style="2" bestFit="1" customWidth="1"/>
    <col min="2" max="2" width="16.28515625" style="2" customWidth="1"/>
    <col min="3" max="3" width="15.7109375" customWidth="1"/>
    <col min="4" max="4" width="16.5703125" customWidth="1"/>
    <col min="5" max="7" width="29.85546875" customWidth="1"/>
    <col min="8" max="8" width="38.5703125" customWidth="1"/>
  </cols>
  <sheetData>
    <row r="1" spans="1:10" ht="15" thickBot="1">
      <c r="A1" s="33" t="s">
        <v>0</v>
      </c>
    </row>
    <row r="2" spans="1:10" ht="16.5" customHeight="1" thickBot="1">
      <c r="A2" s="2" t="s">
        <v>1</v>
      </c>
      <c r="B2" s="1"/>
    </row>
    <row r="3" spans="1:10" ht="16.5" customHeight="1" thickBot="1">
      <c r="A3" s="2" t="s">
        <v>7</v>
      </c>
      <c r="B3" s="1"/>
    </row>
    <row r="4" spans="1:10" ht="16.5" customHeight="1" thickBot="1">
      <c r="A4" s="2" t="s">
        <v>8</v>
      </c>
      <c r="B4" s="1"/>
    </row>
    <row r="5" spans="1:10" ht="16.5" customHeight="1" thickBot="1">
      <c r="A5" s="2" t="s">
        <v>9</v>
      </c>
      <c r="B5" s="3"/>
    </row>
    <row r="6" spans="1:10" ht="16.5" customHeight="1" thickBot="1">
      <c r="A6" s="2" t="s">
        <v>2</v>
      </c>
      <c r="B6" s="30"/>
    </row>
    <row r="7" spans="1:10" s="2" customFormat="1" ht="29.45" thickBot="1">
      <c r="A7" s="21" t="s">
        <v>66</v>
      </c>
      <c r="B7" s="27" t="s">
        <v>67</v>
      </c>
      <c r="C7" s="29" t="s">
        <v>68</v>
      </c>
      <c r="D7" s="28" t="s">
        <v>69</v>
      </c>
      <c r="E7" s="28" t="s">
        <v>70</v>
      </c>
      <c r="F7" s="28" t="s">
        <v>71</v>
      </c>
      <c r="G7" s="28" t="s">
        <v>72</v>
      </c>
    </row>
    <row r="8" spans="1:10" s="2" customFormat="1" ht="108.75" customHeight="1">
      <c r="A8" s="31" t="s">
        <v>73</v>
      </c>
      <c r="B8" s="32" t="s">
        <v>74</v>
      </c>
      <c r="C8" s="5"/>
      <c r="D8" s="18" t="s">
        <v>31</v>
      </c>
      <c r="E8" s="19" t="s">
        <v>75</v>
      </c>
      <c r="F8" s="19" t="s">
        <v>76</v>
      </c>
      <c r="G8" s="20" t="s">
        <v>77</v>
      </c>
    </row>
    <row r="9" spans="1:10" s="2" customFormat="1" ht="94.5" customHeight="1">
      <c r="A9" s="8" t="s">
        <v>17</v>
      </c>
      <c r="B9" s="22" t="s">
        <v>78</v>
      </c>
      <c r="C9" s="5"/>
      <c r="D9" s="6" t="s">
        <v>79</v>
      </c>
      <c r="E9" s="6" t="s">
        <v>80</v>
      </c>
      <c r="F9" s="6" t="s">
        <v>81</v>
      </c>
      <c r="G9" s="9" t="s">
        <v>82</v>
      </c>
    </row>
    <row r="10" spans="1:10" s="2" customFormat="1" ht="36" customHeight="1">
      <c r="A10" s="10" t="s">
        <v>83</v>
      </c>
      <c r="B10" s="23" t="s">
        <v>78</v>
      </c>
      <c r="C10" s="5"/>
      <c r="D10" s="6" t="s">
        <v>84</v>
      </c>
      <c r="E10" s="5" t="s">
        <v>85</v>
      </c>
      <c r="F10" s="6" t="s">
        <v>86</v>
      </c>
      <c r="G10" s="9" t="s">
        <v>87</v>
      </c>
    </row>
    <row r="11" spans="1:10" ht="28.9">
      <c r="A11" s="10" t="s">
        <v>88</v>
      </c>
      <c r="B11" s="23" t="s">
        <v>78</v>
      </c>
      <c r="C11" s="7"/>
      <c r="D11" s="6" t="s">
        <v>89</v>
      </c>
      <c r="E11" s="6" t="s">
        <v>90</v>
      </c>
      <c r="F11" s="6" t="s">
        <v>91</v>
      </c>
      <c r="G11" s="9" t="s">
        <v>92</v>
      </c>
      <c r="H11" s="2"/>
      <c r="I11" s="4"/>
      <c r="J11" s="4"/>
    </row>
    <row r="12" spans="1:10" s="2" customFormat="1" ht="43.15">
      <c r="A12" s="11" t="s">
        <v>35</v>
      </c>
      <c r="B12" s="24" t="s">
        <v>78</v>
      </c>
      <c r="C12" s="6"/>
      <c r="D12" s="6" t="s">
        <v>36</v>
      </c>
      <c r="E12" s="6" t="s">
        <v>93</v>
      </c>
      <c r="F12" s="6" t="s">
        <v>94</v>
      </c>
      <c r="G12" s="9" t="s">
        <v>95</v>
      </c>
      <c r="H12" s="4"/>
    </row>
    <row r="13" spans="1:10" s="2" customFormat="1" ht="28.9">
      <c r="A13" s="10" t="s">
        <v>96</v>
      </c>
      <c r="B13" s="23" t="s">
        <v>78</v>
      </c>
      <c r="C13" s="5"/>
      <c r="D13" s="6" t="s">
        <v>97</v>
      </c>
      <c r="E13" s="6" t="s">
        <v>98</v>
      </c>
      <c r="F13" s="5" t="s">
        <v>85</v>
      </c>
      <c r="G13" s="9" t="s">
        <v>99</v>
      </c>
    </row>
    <row r="14" spans="1:10" ht="47.25" customHeight="1" thickBot="1">
      <c r="A14" s="14" t="s">
        <v>100</v>
      </c>
      <c r="B14" s="25" t="s">
        <v>101</v>
      </c>
      <c r="C14" s="15"/>
      <c r="D14" s="12" t="s">
        <v>102</v>
      </c>
      <c r="E14" s="12" t="s">
        <v>103</v>
      </c>
      <c r="F14" s="12" t="s">
        <v>104</v>
      </c>
      <c r="G14" s="13" t="s">
        <v>105</v>
      </c>
    </row>
    <row r="15" spans="1:10" ht="15" thickBot="1">
      <c r="A15" s="16" t="s">
        <v>56</v>
      </c>
      <c r="B15" s="26"/>
      <c r="C15" s="17"/>
    </row>
    <row r="16" spans="1:10" ht="6" customHeight="1"/>
    <row r="17" spans="1:6" ht="15" thickBot="1">
      <c r="A17" s="2" t="s">
        <v>57</v>
      </c>
    </row>
    <row r="18" spans="1:6" ht="75.75" customHeight="1" thickBot="1">
      <c r="A18" s="2" t="s">
        <v>106</v>
      </c>
      <c r="C18" s="34" t="s">
        <v>107</v>
      </c>
      <c r="E18" t="s">
        <v>60</v>
      </c>
      <c r="F18" s="1"/>
    </row>
    <row r="19" spans="1:6" ht="61.5" customHeight="1" thickBot="1">
      <c r="A19" s="2" t="s">
        <v>108</v>
      </c>
      <c r="C19" s="35" t="s">
        <v>109</v>
      </c>
      <c r="E19" t="s">
        <v>110</v>
      </c>
      <c r="F19" s="1"/>
    </row>
    <row r="20" spans="1:6" ht="46.5" customHeight="1">
      <c r="A20" s="2" t="s">
        <v>111</v>
      </c>
      <c r="C20" s="36" t="s">
        <v>112</v>
      </c>
    </row>
  </sheetData>
  <conditionalFormatting sqref="C8:C14">
    <cfRule type="cellIs" dxfId="14" priority="4" operator="equal">
      <formula>4</formula>
    </cfRule>
  </conditionalFormatting>
  <conditionalFormatting sqref="C15">
    <cfRule type="cellIs" dxfId="13" priority="1" operator="greaterThan">
      <formula>21</formula>
    </cfRule>
    <cfRule type="cellIs" dxfId="12" priority="2" operator="between">
      <formula>14</formula>
      <formula>21</formula>
    </cfRule>
    <cfRule type="cellIs" dxfId="11" priority="3" operator="between">
      <formula>1</formula>
      <formula>13</formula>
    </cfRule>
  </conditionalFormatting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07D3-2954-4454-83D8-69CC144CAA6E}">
  <sheetPr>
    <pageSetUpPr fitToPage="1"/>
  </sheetPr>
  <dimension ref="A1:J20"/>
  <sheetViews>
    <sheetView topLeftCell="A12" zoomScale="90" zoomScaleNormal="90" workbookViewId="0">
      <selection activeCell="C14" sqref="C14"/>
    </sheetView>
  </sheetViews>
  <sheetFormatPr defaultRowHeight="14.45"/>
  <cols>
    <col min="1" max="1" width="35.7109375" style="2" bestFit="1" customWidth="1"/>
    <col min="2" max="2" width="16.28515625" style="2" customWidth="1"/>
    <col min="3" max="3" width="15.7109375" customWidth="1"/>
    <col min="4" max="7" width="28.7109375" customWidth="1"/>
    <col min="8" max="8" width="38.5703125" customWidth="1"/>
  </cols>
  <sheetData>
    <row r="1" spans="1:10" ht="15" thickBot="1">
      <c r="A1" s="33" t="s">
        <v>0</v>
      </c>
    </row>
    <row r="2" spans="1:10" ht="16.5" customHeight="1" thickBot="1">
      <c r="A2" s="2" t="s">
        <v>1</v>
      </c>
      <c r="B2" s="1"/>
    </row>
    <row r="3" spans="1:10" ht="16.5" customHeight="1" thickBot="1">
      <c r="A3" s="2" t="s">
        <v>7</v>
      </c>
      <c r="B3" s="1"/>
    </row>
    <row r="4" spans="1:10" ht="16.5" customHeight="1" thickBot="1">
      <c r="A4" s="2" t="s">
        <v>8</v>
      </c>
      <c r="B4" s="1"/>
    </row>
    <row r="5" spans="1:10" ht="16.5" customHeight="1" thickBot="1">
      <c r="A5" s="2" t="s">
        <v>9</v>
      </c>
      <c r="B5" s="3"/>
    </row>
    <row r="6" spans="1:10" ht="16.5" customHeight="1" thickBot="1">
      <c r="A6" s="2" t="s">
        <v>2</v>
      </c>
      <c r="B6" s="30"/>
    </row>
    <row r="7" spans="1:10" s="2" customFormat="1" ht="29.45" thickBot="1">
      <c r="A7" s="42" t="s">
        <v>10</v>
      </c>
      <c r="B7" s="37" t="s">
        <v>67</v>
      </c>
      <c r="C7" s="43" t="s">
        <v>12</v>
      </c>
      <c r="D7" s="38" t="s">
        <v>113</v>
      </c>
      <c r="E7" s="39" t="s">
        <v>114</v>
      </c>
      <c r="F7" s="40" t="s">
        <v>115</v>
      </c>
      <c r="G7" s="41" t="s">
        <v>116</v>
      </c>
    </row>
    <row r="8" spans="1:10" s="2" customFormat="1" ht="48" customHeight="1">
      <c r="A8" s="49" t="s">
        <v>117</v>
      </c>
      <c r="B8" s="50" t="s">
        <v>118</v>
      </c>
      <c r="C8" s="5">
        <v>2</v>
      </c>
      <c r="D8" s="51" t="s">
        <v>119</v>
      </c>
      <c r="E8" s="51" t="s">
        <v>120</v>
      </c>
      <c r="F8" s="51" t="s">
        <v>121</v>
      </c>
      <c r="G8" s="52" t="s">
        <v>122</v>
      </c>
    </row>
    <row r="9" spans="1:10" s="2" customFormat="1" ht="94.5" customHeight="1">
      <c r="A9" s="53" t="s">
        <v>123</v>
      </c>
      <c r="B9" s="54" t="s">
        <v>30</v>
      </c>
      <c r="C9" s="5">
        <v>3</v>
      </c>
      <c r="D9" s="55" t="s">
        <v>31</v>
      </c>
      <c r="E9" s="55" t="s">
        <v>124</v>
      </c>
      <c r="F9" s="55" t="s">
        <v>125</v>
      </c>
      <c r="G9" s="56" t="s">
        <v>126</v>
      </c>
    </row>
    <row r="10" spans="1:10" s="2" customFormat="1" ht="108.6" customHeight="1">
      <c r="A10" s="53" t="s">
        <v>127</v>
      </c>
      <c r="B10" s="54" t="s">
        <v>24</v>
      </c>
      <c r="C10" s="5">
        <v>1</v>
      </c>
      <c r="D10" s="55" t="s">
        <v>25</v>
      </c>
      <c r="E10" s="55" t="s">
        <v>128</v>
      </c>
      <c r="F10" s="55" t="s">
        <v>129</v>
      </c>
      <c r="G10" s="55" t="s">
        <v>130</v>
      </c>
    </row>
    <row r="11" spans="1:10" ht="94.15" customHeight="1">
      <c r="A11" s="57" t="s">
        <v>17</v>
      </c>
      <c r="B11" s="58" t="s">
        <v>18</v>
      </c>
      <c r="C11" s="7">
        <v>2</v>
      </c>
      <c r="D11" s="59" t="s">
        <v>131</v>
      </c>
      <c r="E11" s="59" t="s">
        <v>20</v>
      </c>
      <c r="F11" s="59" t="s">
        <v>21</v>
      </c>
      <c r="G11" s="60" t="s">
        <v>22</v>
      </c>
      <c r="H11" s="2"/>
      <c r="I11" s="4"/>
      <c r="J11" s="4"/>
    </row>
    <row r="12" spans="1:10" s="2" customFormat="1" ht="64.150000000000006" customHeight="1">
      <c r="A12" s="57" t="s">
        <v>46</v>
      </c>
      <c r="B12" s="58" t="s">
        <v>18</v>
      </c>
      <c r="C12" s="6">
        <v>2</v>
      </c>
      <c r="D12" s="59" t="s">
        <v>47</v>
      </c>
      <c r="E12" s="59" t="s">
        <v>48</v>
      </c>
      <c r="F12" s="59" t="s">
        <v>49</v>
      </c>
      <c r="G12" s="60" t="s">
        <v>50</v>
      </c>
      <c r="H12" s="4"/>
    </row>
    <row r="13" spans="1:10" s="2" customFormat="1" ht="34.15" customHeight="1">
      <c r="A13" s="61" t="s">
        <v>96</v>
      </c>
      <c r="B13" s="58" t="s">
        <v>18</v>
      </c>
      <c r="C13" s="5">
        <v>4</v>
      </c>
      <c r="D13" s="59" t="s">
        <v>132</v>
      </c>
      <c r="E13" s="59" t="s">
        <v>133</v>
      </c>
      <c r="F13" s="59" t="s">
        <v>134</v>
      </c>
      <c r="G13" s="60" t="s">
        <v>135</v>
      </c>
    </row>
    <row r="14" spans="1:10" ht="48" customHeight="1" thickBot="1">
      <c r="A14" s="57" t="s">
        <v>136</v>
      </c>
      <c r="B14" s="58" t="s">
        <v>18</v>
      </c>
      <c r="C14" s="15"/>
      <c r="D14" s="59" t="s">
        <v>42</v>
      </c>
      <c r="E14" s="59" t="s">
        <v>43</v>
      </c>
      <c r="F14" s="59" t="s">
        <v>44</v>
      </c>
      <c r="G14" s="60" t="s">
        <v>45</v>
      </c>
    </row>
    <row r="15" spans="1:10" ht="50.45" customHeight="1" thickBot="1">
      <c r="A15" s="61" t="s">
        <v>35</v>
      </c>
      <c r="B15" s="58" t="s">
        <v>18</v>
      </c>
      <c r="C15" s="17"/>
      <c r="D15" s="59" t="s">
        <v>36</v>
      </c>
      <c r="E15" s="59" t="s">
        <v>137</v>
      </c>
      <c r="F15" s="59" t="s">
        <v>138</v>
      </c>
      <c r="G15" s="60" t="s">
        <v>139</v>
      </c>
    </row>
    <row r="16" spans="1:10" ht="6" customHeight="1"/>
    <row r="17" spans="1:6" ht="15" thickBot="1">
      <c r="A17" s="2" t="s">
        <v>57</v>
      </c>
    </row>
    <row r="18" spans="1:6" ht="75.75" customHeight="1" thickBot="1">
      <c r="A18" s="2" t="s">
        <v>106</v>
      </c>
      <c r="C18" s="34" t="s">
        <v>107</v>
      </c>
      <c r="E18" t="s">
        <v>60</v>
      </c>
      <c r="F18" s="1"/>
    </row>
    <row r="19" spans="1:6" ht="61.5" customHeight="1" thickBot="1">
      <c r="A19" s="2" t="s">
        <v>108</v>
      </c>
      <c r="C19" s="35" t="s">
        <v>109</v>
      </c>
      <c r="E19" t="s">
        <v>110</v>
      </c>
      <c r="F19" s="1"/>
    </row>
    <row r="20" spans="1:6" ht="46.5" customHeight="1">
      <c r="A20" s="2" t="s">
        <v>111</v>
      </c>
      <c r="C20" s="36" t="s">
        <v>112</v>
      </c>
    </row>
  </sheetData>
  <conditionalFormatting sqref="C8:C14">
    <cfRule type="cellIs" dxfId="10" priority="4" operator="equal">
      <formula>4</formula>
    </cfRule>
  </conditionalFormatting>
  <conditionalFormatting sqref="C15">
    <cfRule type="cellIs" dxfId="9" priority="1" operator="greaterThan">
      <formula>21</formula>
    </cfRule>
    <cfRule type="cellIs" dxfId="8" priority="2" operator="between">
      <formula>14</formula>
      <formula>21</formula>
    </cfRule>
    <cfRule type="cellIs" dxfId="7" priority="3" operator="between">
      <formula>1</formula>
      <formula>13</formula>
    </cfRule>
  </conditionalFormatting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4C58-0EE4-45FB-A70C-E245D6DCE3A6}">
  <sheetPr>
    <pageSetUpPr fitToPage="1"/>
  </sheetPr>
  <dimension ref="A1:G20"/>
  <sheetViews>
    <sheetView topLeftCell="A10" zoomScale="90" zoomScaleNormal="90" workbookViewId="0">
      <selection activeCell="D12" sqref="D12:G13"/>
    </sheetView>
  </sheetViews>
  <sheetFormatPr defaultColWidth="8.85546875" defaultRowHeight="14.45"/>
  <cols>
    <col min="1" max="1" width="33.42578125" style="45" customWidth="1"/>
    <col min="2" max="2" width="16.28515625" style="45" customWidth="1"/>
    <col min="3" max="3" width="16.5703125" style="46" customWidth="1"/>
    <col min="4" max="7" width="26.7109375" style="46" customWidth="1"/>
    <col min="8" max="8" width="38.5703125" style="46" customWidth="1"/>
    <col min="9" max="16384" width="8.85546875" style="46"/>
  </cols>
  <sheetData>
    <row r="1" spans="1:7" ht="15" thickBot="1">
      <c r="A1" s="44" t="s">
        <v>0</v>
      </c>
    </row>
    <row r="2" spans="1:7" ht="16.5" customHeight="1" thickBot="1">
      <c r="A2" s="72" t="s">
        <v>1</v>
      </c>
      <c r="B2" s="47"/>
    </row>
    <row r="3" spans="1:7" ht="45" customHeight="1" thickBot="1">
      <c r="A3" s="72" t="s">
        <v>2</v>
      </c>
      <c r="B3" s="47"/>
      <c r="C3" s="68" t="s">
        <v>140</v>
      </c>
      <c r="D3" s="69" t="s">
        <v>141</v>
      </c>
      <c r="E3" s="70" t="s">
        <v>142</v>
      </c>
      <c r="F3" s="71" t="s">
        <v>143</v>
      </c>
    </row>
    <row r="4" spans="1:7" ht="16.5" customHeight="1" thickBot="1">
      <c r="A4" s="72" t="s">
        <v>7</v>
      </c>
      <c r="B4" s="47"/>
    </row>
    <row r="5" spans="1:7" ht="16.5" customHeight="1" thickBot="1">
      <c r="A5" s="72" t="s">
        <v>8</v>
      </c>
      <c r="B5" s="47"/>
    </row>
    <row r="6" spans="1:7" ht="16.5" customHeight="1" thickBot="1">
      <c r="A6" s="72" t="s">
        <v>9</v>
      </c>
      <c r="B6" s="48"/>
    </row>
    <row r="7" spans="1:7" s="44" customFormat="1" ht="31.15" customHeight="1" thickBot="1">
      <c r="A7" s="42" t="s">
        <v>10</v>
      </c>
      <c r="B7" s="37" t="s">
        <v>67</v>
      </c>
      <c r="C7" s="43" t="s">
        <v>12</v>
      </c>
      <c r="D7" s="38" t="s">
        <v>113</v>
      </c>
      <c r="E7" s="39" t="s">
        <v>114</v>
      </c>
      <c r="F7" s="40" t="s">
        <v>115</v>
      </c>
      <c r="G7" s="41" t="s">
        <v>116</v>
      </c>
    </row>
    <row r="8" spans="1:7" s="45" customFormat="1" ht="52.15" customHeight="1">
      <c r="A8" s="57" t="s">
        <v>17</v>
      </c>
      <c r="B8" s="58" t="s">
        <v>18</v>
      </c>
      <c r="C8" s="59" t="s">
        <v>144</v>
      </c>
      <c r="D8" s="59" t="s">
        <v>131</v>
      </c>
      <c r="E8" s="59" t="s">
        <v>20</v>
      </c>
      <c r="F8" s="59" t="s">
        <v>21</v>
      </c>
      <c r="G8" s="60" t="s">
        <v>22</v>
      </c>
    </row>
    <row r="9" spans="1:7" s="45" customFormat="1" ht="96.6" customHeight="1">
      <c r="A9" s="53" t="s">
        <v>123</v>
      </c>
      <c r="B9" s="54" t="s">
        <v>30</v>
      </c>
      <c r="C9" s="55">
        <v>2</v>
      </c>
      <c r="D9" s="55" t="s">
        <v>31</v>
      </c>
      <c r="E9" s="55" t="s">
        <v>124</v>
      </c>
      <c r="F9" s="55" t="s">
        <v>125</v>
      </c>
      <c r="G9" s="56" t="s">
        <v>126</v>
      </c>
    </row>
    <row r="10" spans="1:7" s="45" customFormat="1" ht="107.45" customHeight="1">
      <c r="A10" s="53" t="s">
        <v>127</v>
      </c>
      <c r="B10" s="54" t="s">
        <v>24</v>
      </c>
      <c r="C10" s="55">
        <v>4</v>
      </c>
      <c r="D10" s="55" t="s">
        <v>25</v>
      </c>
      <c r="E10" s="55" t="s">
        <v>128</v>
      </c>
      <c r="F10" s="55" t="s">
        <v>129</v>
      </c>
      <c r="G10" s="55" t="s">
        <v>130</v>
      </c>
    </row>
    <row r="11" spans="1:7" s="45" customFormat="1" ht="94.5" customHeight="1">
      <c r="A11" s="61" t="s">
        <v>35</v>
      </c>
      <c r="B11" s="58" t="s">
        <v>18</v>
      </c>
      <c r="C11" s="59"/>
      <c r="D11" s="59" t="s">
        <v>36</v>
      </c>
      <c r="E11" s="59" t="s">
        <v>93</v>
      </c>
      <c r="F11" s="59" t="s">
        <v>94</v>
      </c>
      <c r="G11" s="60" t="s">
        <v>95</v>
      </c>
    </row>
    <row r="12" spans="1:7" s="45" customFormat="1" ht="66" customHeight="1">
      <c r="A12" s="57" t="s">
        <v>46</v>
      </c>
      <c r="B12" s="58" t="s">
        <v>18</v>
      </c>
      <c r="C12" s="59" t="s">
        <v>145</v>
      </c>
      <c r="D12" s="59" t="s">
        <v>47</v>
      </c>
      <c r="E12" s="59" t="s">
        <v>48</v>
      </c>
      <c r="F12" s="59" t="s">
        <v>49</v>
      </c>
      <c r="G12" s="60" t="s">
        <v>50</v>
      </c>
    </row>
    <row r="13" spans="1:7" s="45" customFormat="1" ht="42" customHeight="1">
      <c r="A13" s="61" t="s">
        <v>96</v>
      </c>
      <c r="B13" s="58" t="s">
        <v>18</v>
      </c>
      <c r="C13" s="59" t="s">
        <v>146</v>
      </c>
      <c r="D13" s="59" t="s">
        <v>132</v>
      </c>
      <c r="E13" s="59" t="s">
        <v>133</v>
      </c>
      <c r="F13" s="59" t="s">
        <v>134</v>
      </c>
      <c r="G13" s="60" t="s">
        <v>135</v>
      </c>
    </row>
    <row r="14" spans="1:7" s="45" customFormat="1" ht="53.45" customHeight="1" thickBot="1">
      <c r="A14" s="57" t="s">
        <v>136</v>
      </c>
      <c r="B14" s="58" t="s">
        <v>18</v>
      </c>
      <c r="C14" s="59" t="s">
        <v>147</v>
      </c>
      <c r="D14" s="59" t="s">
        <v>42</v>
      </c>
      <c r="E14" s="59" t="s">
        <v>43</v>
      </c>
      <c r="F14" s="59" t="s">
        <v>44</v>
      </c>
      <c r="G14" s="60" t="s">
        <v>45</v>
      </c>
    </row>
    <row r="15" spans="1:7" ht="15" thickBot="1">
      <c r="A15" s="62" t="s">
        <v>56</v>
      </c>
      <c r="B15" s="63"/>
      <c r="C15" s="64">
        <v>14</v>
      </c>
    </row>
    <row r="16" spans="1:7" ht="6" customHeight="1"/>
    <row r="17" spans="1:6" ht="15" thickBot="1">
      <c r="A17" s="45" t="s">
        <v>57</v>
      </c>
    </row>
    <row r="18" spans="1:6" ht="75.75" customHeight="1" thickBot="1">
      <c r="A18" s="45" t="s">
        <v>106</v>
      </c>
      <c r="C18" s="65" t="s">
        <v>107</v>
      </c>
      <c r="E18" s="46" t="s">
        <v>60</v>
      </c>
      <c r="F18" s="47"/>
    </row>
    <row r="19" spans="1:6" ht="61.5" customHeight="1" thickBot="1">
      <c r="A19" s="45" t="s">
        <v>108</v>
      </c>
      <c r="C19" s="66" t="s">
        <v>109</v>
      </c>
      <c r="E19" s="46" t="s">
        <v>110</v>
      </c>
      <c r="F19" s="47"/>
    </row>
    <row r="20" spans="1:6" ht="46.5" customHeight="1">
      <c r="A20" s="45" t="s">
        <v>111</v>
      </c>
      <c r="C20" s="67" t="s">
        <v>112</v>
      </c>
    </row>
  </sheetData>
  <phoneticPr fontId="3" type="noConversion"/>
  <conditionalFormatting sqref="C9:C10 C14 C12">
    <cfRule type="cellIs" dxfId="6" priority="8" operator="equal">
      <formula>4</formula>
    </cfRule>
  </conditionalFormatting>
  <conditionalFormatting sqref="C15">
    <cfRule type="cellIs" dxfId="5" priority="5" operator="greaterThan">
      <formula>21</formula>
    </cfRule>
    <cfRule type="cellIs" dxfId="4" priority="6" operator="between">
      <formula>14</formula>
      <formula>21</formula>
    </cfRule>
    <cfRule type="cellIs" dxfId="3" priority="7" operator="between">
      <formula>1</formula>
      <formula>13</formula>
    </cfRule>
  </conditionalFormatting>
  <conditionalFormatting sqref="C13">
    <cfRule type="cellIs" dxfId="2" priority="4" operator="equal">
      <formula>4</formula>
    </cfRule>
  </conditionalFormatting>
  <conditionalFormatting sqref="C8">
    <cfRule type="cellIs" dxfId="1" priority="2" operator="equal">
      <formula>4</formula>
    </cfRule>
  </conditionalFormatting>
  <conditionalFormatting sqref="C11">
    <cfRule type="cellIs" dxfId="0" priority="1" operator="equal">
      <formula>4</formula>
    </cfRule>
  </conditionalFormatting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East Anglia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Moulton (RIN - Staff)</dc:creator>
  <cp:keywords/>
  <dc:description/>
  <cp:lastModifiedBy>6489442860</cp:lastModifiedBy>
  <cp:revision/>
  <dcterms:created xsi:type="dcterms:W3CDTF">2019-07-29T11:50:40Z</dcterms:created>
  <dcterms:modified xsi:type="dcterms:W3CDTF">2021-09-28T15:37:24Z</dcterms:modified>
  <cp:category/>
  <cp:contentStatus/>
</cp:coreProperties>
</file>